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601" activeTab="0"/>
  </bookViews>
  <sheets>
    <sheet name="Muster allg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<sst xmlns="http://schemas.openxmlformats.org/spreadsheetml/2006/main" count="75" uniqueCount="40">
  <si>
    <t>Mitarbeiternummer:</t>
  </si>
  <si>
    <t>Datum</t>
  </si>
  <si>
    <t>Beginn</t>
  </si>
  <si>
    <t>Ende</t>
  </si>
  <si>
    <t>Istzeit</t>
  </si>
  <si>
    <t>Urlaub</t>
  </si>
  <si>
    <t>Krank</t>
  </si>
  <si>
    <t>Anmerkung</t>
  </si>
  <si>
    <t>Std / W.</t>
  </si>
  <si>
    <t>Pause</t>
  </si>
  <si>
    <t>S.Abw.</t>
  </si>
  <si>
    <t>Feiert.</t>
  </si>
  <si>
    <t>Arbeitszeit:</t>
  </si>
  <si>
    <t>Mo</t>
  </si>
  <si>
    <t>Max Muster</t>
  </si>
  <si>
    <t>Eintrittsdatum:</t>
  </si>
  <si>
    <t>Do</t>
  </si>
  <si>
    <t>Fr</t>
  </si>
  <si>
    <t>Sa</t>
  </si>
  <si>
    <t>So</t>
  </si>
  <si>
    <t>Di</t>
  </si>
  <si>
    <t>Mi</t>
  </si>
  <si>
    <t>Monatserster</t>
  </si>
  <si>
    <t>Monat / Jahr</t>
  </si>
  <si>
    <t>Monat gesamt</t>
  </si>
  <si>
    <t>Arbeitszeitaufzeichnung</t>
  </si>
  <si>
    <t>Erläuterungen zur Eingabe</t>
  </si>
  <si>
    <t>Wichtig: Für volle Funktionalität muss unter Extras/Add-Ins der Punkt Analyse-Funktionen aktiviert sein!</t>
  </si>
  <si>
    <t xml:space="preserve">Pause, Feiertag, Urlaub, Krankheit, So. Abwesenheit: in Std. (DEZIMALEINGABE), viertel Stunde: 0,25; halbe Stunde: 0,5; </t>
  </si>
  <si>
    <t>dreiviertel Stunde: 0,75; eine Stunde: 1; eineinhalb Stunden: 1,5; etc; nach 6 Std. ist eine halbstündige Pause obligat!</t>
  </si>
  <si>
    <t>Soll</t>
  </si>
  <si>
    <t>+/-</t>
  </si>
  <si>
    <t>Normalarbeitszeit (z.B. 8 Std. pro Tag) bitte unter Soll eintragen. Beginn- und Endzeiten: Uhrzeit (mit DOPPELPUNKT) z.B. 9:00</t>
  </si>
  <si>
    <t>Ist</t>
  </si>
  <si>
    <t>office@muster-gmbh.at, www.muster-gmbh.at</t>
  </si>
  <si>
    <t>Mitarbeitername:</t>
  </si>
  <si>
    <t>© Copyright by Szabo &amp; Partner WT GmbH; www.szabo.at; email: office@szabo.at; Tel. 01/2781355-0</t>
  </si>
  <si>
    <t>Muster GmbH</t>
  </si>
  <si>
    <t>1220 Wien,  Mustergasse 1</t>
  </si>
  <si>
    <t>Tel: 01/1234567, Fax 01/1234567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</si>
</sst>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dd"/>
    <numFmt numFmtId="187" formatCode="mmmm/yy"/>
    <numFmt numFmtId="188" formatCode="mmmm\ yyyy"/>
    <numFmt numFmtId="189" formatCode="mmmm\ yy"/>
    <numFmt numFmtId="190" formatCode="h:mm"/>
    <numFmt numFmtId="191" formatCode="\+#,##0;\-#,##0"/>
    <numFmt numFmtId="192" formatCode="\+\ #,##0.00;\-\ #,##0.00"/>
    <numFmt numFmtId="193" formatCode="dd/mm/yy"/>
    <numFmt numFmtId="194" formatCode="mmm/yyyy"/>
    <numFmt numFmtId="195" formatCode="mmm/\ yyyy"/>
    <numFmt numFmtId="196" formatCode="d"/>
    <numFmt numFmtId="197" formatCode="[$-C07]dddd\,\ dd\.\ mmmm\ yyyy"/>
    <numFmt numFmtId="198" formatCode="dd/mm/yyyy;@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dd/mm/yy;@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name val="MS Sans Serif"/>
      <family val="2"/>
    </font>
    <font>
      <b/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83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8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" fillId="0" borderId="5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10" applyNumberFormat="0" applyAlignment="0" applyProtection="0"/>
  </cellStyleXfs>
  <cellXfs count="75">
    <xf numFmtId="0" fontId="0" fillId="0" borderId="0" xfId="0" applyAlignment="1">
      <alignment/>
    </xf>
    <xf numFmtId="0" fontId="5" fillId="0" borderId="11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/>
      <protection/>
    </xf>
    <xf numFmtId="186" fontId="4" fillId="33" borderId="11" xfId="0" applyNumberFormat="1" applyFont="1" applyFill="1" applyBorder="1" applyAlignment="1" applyProtection="1">
      <alignment horizontal="center"/>
      <protection/>
    </xf>
    <xf numFmtId="196" fontId="4" fillId="33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right"/>
      <protection/>
    </xf>
    <xf numFmtId="0" fontId="5" fillId="34" borderId="11" xfId="0" applyNumberFormat="1" applyFont="1" applyFill="1" applyBorder="1" applyAlignment="1" applyProtection="1">
      <alignment/>
      <protection/>
    </xf>
    <xf numFmtId="186" fontId="5" fillId="34" borderId="11" xfId="0" applyNumberFormat="1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 locked="0"/>
    </xf>
    <xf numFmtId="2" fontId="5" fillId="34" borderId="11" xfId="0" applyNumberFormat="1" applyFont="1" applyFill="1" applyBorder="1" applyAlignment="1" applyProtection="1">
      <alignment/>
      <protection locked="0"/>
    </xf>
    <xf numFmtId="203" fontId="5" fillId="34" borderId="11" xfId="0" applyNumberFormat="1" applyFont="1" applyFill="1" applyBorder="1" applyAlignment="1" applyProtection="1">
      <alignment horizontal="center"/>
      <protection/>
    </xf>
    <xf numFmtId="203" fontId="4" fillId="33" borderId="11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203" fontId="5" fillId="0" borderId="0" xfId="0" applyNumberFormat="1" applyFont="1" applyBorder="1" applyAlignment="1" applyProtection="1">
      <alignment horizontal="center"/>
      <protection/>
    </xf>
    <xf numFmtId="1" fontId="5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203" fontId="5" fillId="0" borderId="1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203" fontId="4" fillId="0" borderId="11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203" fontId="5" fillId="0" borderId="0" xfId="0" applyNumberFormat="1" applyFont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203" fontId="4" fillId="0" borderId="11" xfId="0" applyNumberFormat="1" applyFont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2" fontId="4" fillId="33" borderId="11" xfId="0" applyNumberFormat="1" applyFont="1" applyFill="1" applyBorder="1" applyAlignment="1" applyProtection="1">
      <alignment/>
      <protection/>
    </xf>
    <xf numFmtId="2" fontId="5" fillId="34" borderId="11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203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86" fontId="5" fillId="35" borderId="11" xfId="0" applyNumberFormat="1" applyFont="1" applyFill="1" applyBorder="1" applyAlignment="1" applyProtection="1">
      <alignment horizontal="center"/>
      <protection/>
    </xf>
    <xf numFmtId="0" fontId="5" fillId="35" borderId="11" xfId="0" applyNumberFormat="1" applyFont="1" applyFill="1" applyBorder="1" applyAlignment="1" applyProtection="1">
      <alignment/>
      <protection/>
    </xf>
    <xf numFmtId="0" fontId="5" fillId="35" borderId="11" xfId="0" applyFont="1" applyFill="1" applyBorder="1" applyAlignment="1" applyProtection="1">
      <alignment/>
      <protection locked="0"/>
    </xf>
    <xf numFmtId="2" fontId="5" fillId="35" borderId="11" xfId="0" applyNumberFormat="1" applyFont="1" applyFill="1" applyBorder="1" applyAlignment="1" applyProtection="1">
      <alignment/>
      <protection locked="0"/>
    </xf>
    <xf numFmtId="203" fontId="5" fillId="35" borderId="11" xfId="0" applyNumberFormat="1" applyFont="1" applyFill="1" applyBorder="1" applyAlignment="1" applyProtection="1">
      <alignment horizontal="center"/>
      <protection/>
    </xf>
    <xf numFmtId="20" fontId="5" fillId="35" borderId="11" xfId="0" applyNumberFormat="1" applyFont="1" applyFill="1" applyBorder="1" applyAlignment="1" applyProtection="1">
      <alignment/>
      <protection locked="0"/>
    </xf>
    <xf numFmtId="196" fontId="5" fillId="35" borderId="11" xfId="0" applyNumberFormat="1" applyFont="1" applyFill="1" applyBorder="1" applyAlignment="1" applyProtection="1">
      <alignment/>
      <protection/>
    </xf>
    <xf numFmtId="186" fontId="5" fillId="0" borderId="11" xfId="0" applyNumberFormat="1" applyFont="1" applyFill="1" applyBorder="1" applyAlignment="1" applyProtection="1">
      <alignment horizontal="center"/>
      <protection/>
    </xf>
    <xf numFmtId="2" fontId="5" fillId="0" borderId="11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 quotePrefix="1">
      <alignment horizontal="center"/>
      <protection/>
    </xf>
    <xf numFmtId="2" fontId="5" fillId="33" borderId="11" xfId="0" applyNumberFormat="1" applyFont="1" applyFill="1" applyBorder="1" applyAlignment="1" applyProtection="1">
      <alignment/>
      <protection/>
    </xf>
    <xf numFmtId="2" fontId="5" fillId="33" borderId="11" xfId="0" applyNumberFormat="1" applyFont="1" applyFill="1" applyBorder="1" applyAlignment="1" applyProtection="1">
      <alignment/>
      <protection locked="0"/>
    </xf>
    <xf numFmtId="0" fontId="7" fillId="0" borderId="0" xfId="50" applyFont="1" applyBorder="1" applyAlignment="1" quotePrefix="1">
      <alignment horizontal="left" vertical="center"/>
      <protection/>
    </xf>
    <xf numFmtId="0" fontId="7" fillId="0" borderId="0" xfId="0" applyFont="1" applyAlignment="1" applyProtection="1">
      <alignment horizontal="center"/>
      <protection/>
    </xf>
    <xf numFmtId="203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203" fontId="5" fillId="0" borderId="0" xfId="0" applyNumberFormat="1" applyFont="1" applyAlignment="1" applyProtection="1">
      <alignment horizontal="center"/>
      <protection locked="0"/>
    </xf>
    <xf numFmtId="0" fontId="5" fillId="35" borderId="12" xfId="0" applyFont="1" applyFill="1" applyBorder="1" applyAlignment="1" applyProtection="1">
      <alignment horizontal="left"/>
      <protection locked="0"/>
    </xf>
    <xf numFmtId="0" fontId="5" fillId="35" borderId="13" xfId="0" applyFont="1" applyFill="1" applyBorder="1" applyAlignment="1" applyProtection="1">
      <alignment horizontal="left"/>
      <protection locked="0"/>
    </xf>
    <xf numFmtId="0" fontId="5" fillId="35" borderId="14" xfId="0" applyFont="1" applyFill="1" applyBorder="1" applyAlignment="1" applyProtection="1">
      <alignment horizontal="left"/>
      <protection locked="0"/>
    </xf>
    <xf numFmtId="0" fontId="7" fillId="35" borderId="12" xfId="0" applyFont="1" applyFill="1" applyBorder="1" applyAlignment="1" applyProtection="1">
      <alignment horizontal="right"/>
      <protection locked="0"/>
    </xf>
    <xf numFmtId="0" fontId="7" fillId="35" borderId="13" xfId="0" applyFont="1" applyFill="1" applyBorder="1" applyAlignment="1" applyProtection="1">
      <alignment horizontal="right"/>
      <protection locked="0"/>
    </xf>
    <xf numFmtId="0" fontId="7" fillId="35" borderId="14" xfId="0" applyFont="1" applyFill="1" applyBorder="1" applyAlignment="1" applyProtection="1">
      <alignment horizontal="right"/>
      <protection locked="0"/>
    </xf>
    <xf numFmtId="198" fontId="5" fillId="35" borderId="12" xfId="0" applyNumberFormat="1" applyFont="1" applyFill="1" applyBorder="1" applyAlignment="1" applyProtection="1">
      <alignment horizontal="left"/>
      <protection locked="0"/>
    </xf>
    <xf numFmtId="198" fontId="5" fillId="35" borderId="13" xfId="0" applyNumberFormat="1" applyFont="1" applyFill="1" applyBorder="1" applyAlignment="1" applyProtection="1">
      <alignment horizontal="left"/>
      <protection locked="0"/>
    </xf>
    <xf numFmtId="198" fontId="5" fillId="35" borderId="14" xfId="0" applyNumberFormat="1" applyFont="1" applyFill="1" applyBorder="1" applyAlignment="1" applyProtection="1">
      <alignment horizontal="left"/>
      <protection locked="0"/>
    </xf>
    <xf numFmtId="198" fontId="4" fillId="35" borderId="12" xfId="0" applyNumberFormat="1" applyFont="1" applyFill="1" applyBorder="1" applyAlignment="1" applyProtection="1">
      <alignment horizontal="right"/>
      <protection locked="0"/>
    </xf>
    <xf numFmtId="0" fontId="0" fillId="35" borderId="14" xfId="0" applyFill="1" applyBorder="1" applyAlignment="1" applyProtection="1">
      <alignment horizontal="right"/>
      <protection locked="0"/>
    </xf>
    <xf numFmtId="195" fontId="4" fillId="0" borderId="12" xfId="0" applyNumberFormat="1" applyFont="1" applyFill="1" applyBorder="1" applyAlignment="1" applyProtection="1">
      <alignment horizontal="right"/>
      <protection/>
    </xf>
    <xf numFmtId="0" fontId="0" fillId="0" borderId="14" xfId="0" applyFill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Rahmen1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57150</xdr:colOff>
      <xdr:row>4</xdr:row>
      <xdr:rowOff>76200</xdr:rowOff>
    </xdr:to>
    <xdr:sp>
      <xdr:nvSpPr>
        <xdr:cNvPr id="1" name="AutoShape 5"/>
        <xdr:cNvSpPr>
          <a:spLocks/>
        </xdr:cNvSpPr>
      </xdr:nvSpPr>
      <xdr:spPr>
        <a:xfrm>
          <a:off x="0" y="0"/>
          <a:ext cx="1362075" cy="5429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Dienstgeber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einfügen!</a:t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tschmann\AppData\Roaming\Microsoft\AddIns\OnOpen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GridLines="0" tabSelected="1" zoomScalePageLayoutView="0" workbookViewId="0" topLeftCell="A1">
      <selection activeCell="E7" sqref="E7"/>
    </sheetView>
  </sheetViews>
  <sheetFormatPr defaultColWidth="11.421875" defaultRowHeight="12.75"/>
  <cols>
    <col min="1" max="1" width="4.7109375" style="18" customWidth="1"/>
    <col min="2" max="2" width="6.7109375" style="26" customWidth="1"/>
    <col min="3" max="3" width="8.140625" style="27" hidden="1" customWidth="1"/>
    <col min="4" max="4" width="8.140625" style="18" hidden="1" customWidth="1"/>
    <col min="5" max="5" width="8.140625" style="18" customWidth="1"/>
    <col min="6" max="10" width="6.57421875" style="18" customWidth="1"/>
    <col min="11" max="11" width="6.57421875" style="34" customWidth="1"/>
    <col min="12" max="12" width="6.57421875" style="18" customWidth="1"/>
    <col min="13" max="13" width="12.7109375" style="18" customWidth="1"/>
    <col min="14" max="14" width="6.57421875" style="17" customWidth="1"/>
    <col min="15" max="16" width="6.57421875" style="18" customWidth="1"/>
    <col min="17" max="16384" width="11.421875" style="18" customWidth="1"/>
  </cols>
  <sheetData>
    <row r="1" spans="1:6" ht="7.5" customHeight="1">
      <c r="A1" s="55"/>
      <c r="B1" s="56"/>
      <c r="C1" s="57"/>
      <c r="D1" s="55"/>
      <c r="E1" s="55"/>
      <c r="F1" s="55"/>
    </row>
    <row r="2" spans="1:16" ht="9.75" customHeight="1">
      <c r="A2" s="55"/>
      <c r="B2" s="56"/>
      <c r="C2" s="57"/>
      <c r="D2" s="55"/>
      <c r="E2" s="55"/>
      <c r="F2" s="55"/>
      <c r="M2" s="61" t="s">
        <v>37</v>
      </c>
      <c r="N2" s="62"/>
      <c r="O2" s="62"/>
      <c r="P2" s="63"/>
    </row>
    <row r="3" spans="1:16" ht="9.75" customHeight="1">
      <c r="A3" s="55"/>
      <c r="B3" s="56"/>
      <c r="C3" s="57"/>
      <c r="D3" s="55"/>
      <c r="E3" s="55"/>
      <c r="F3" s="55"/>
      <c r="M3" s="61" t="s">
        <v>38</v>
      </c>
      <c r="N3" s="62"/>
      <c r="O3" s="62"/>
      <c r="P3" s="63"/>
    </row>
    <row r="4" spans="1:16" ht="9.75" customHeight="1">
      <c r="A4" s="55"/>
      <c r="B4" s="56"/>
      <c r="C4" s="57"/>
      <c r="D4" s="55"/>
      <c r="E4" s="55"/>
      <c r="F4" s="55"/>
      <c r="M4" s="61" t="s">
        <v>39</v>
      </c>
      <c r="N4" s="62"/>
      <c r="O4" s="62"/>
      <c r="P4" s="63"/>
    </row>
    <row r="5" spans="1:16" ht="9.75" customHeight="1">
      <c r="A5" s="55"/>
      <c r="B5" s="56"/>
      <c r="C5" s="57"/>
      <c r="D5" s="55"/>
      <c r="E5" s="55"/>
      <c r="F5" s="55"/>
      <c r="M5" s="61" t="s">
        <v>34</v>
      </c>
      <c r="N5" s="62"/>
      <c r="O5" s="62"/>
      <c r="P5" s="63"/>
    </row>
    <row r="6" spans="1:13" ht="13.5" customHeight="1">
      <c r="A6" s="12" t="s">
        <v>25</v>
      </c>
      <c r="B6" s="14"/>
      <c r="C6" s="15"/>
      <c r="D6" s="13"/>
      <c r="E6" s="13"/>
      <c r="F6" s="13"/>
      <c r="G6" s="13"/>
      <c r="H6" s="13"/>
      <c r="I6" s="13"/>
      <c r="J6" s="13"/>
      <c r="K6" s="16"/>
      <c r="L6" s="13"/>
      <c r="M6" s="13"/>
    </row>
    <row r="7" spans="1:16" ht="15" customHeight="1">
      <c r="A7" s="19" t="s">
        <v>12</v>
      </c>
      <c r="B7" s="20"/>
      <c r="C7" s="21"/>
      <c r="D7" s="22"/>
      <c r="E7" s="39">
        <v>40</v>
      </c>
      <c r="F7" s="23" t="s">
        <v>8</v>
      </c>
      <c r="G7" s="71" t="s">
        <v>35</v>
      </c>
      <c r="H7" s="72"/>
      <c r="I7" s="72"/>
      <c r="J7" s="73"/>
      <c r="K7" s="58" t="s">
        <v>14</v>
      </c>
      <c r="L7" s="59"/>
      <c r="M7" s="59"/>
      <c r="N7" s="59"/>
      <c r="O7" s="59"/>
      <c r="P7" s="60"/>
    </row>
    <row r="8" spans="1:16" ht="15" customHeight="1">
      <c r="A8" s="19" t="s">
        <v>22</v>
      </c>
      <c r="B8" s="19"/>
      <c r="C8" s="24"/>
      <c r="D8" s="19"/>
      <c r="E8" s="67">
        <v>43101</v>
      </c>
      <c r="F8" s="68"/>
      <c r="G8" s="71" t="s">
        <v>0</v>
      </c>
      <c r="H8" s="72"/>
      <c r="I8" s="72"/>
      <c r="J8" s="73"/>
      <c r="K8" s="58">
        <v>1001</v>
      </c>
      <c r="L8" s="59"/>
      <c r="M8" s="59"/>
      <c r="N8" s="59"/>
      <c r="O8" s="59"/>
      <c r="P8" s="60"/>
    </row>
    <row r="9" spans="1:16" ht="15" customHeight="1">
      <c r="A9" s="25" t="s">
        <v>23</v>
      </c>
      <c r="E9" s="69">
        <f>E8</f>
        <v>43101</v>
      </c>
      <c r="F9" s="70"/>
      <c r="G9" s="74" t="s">
        <v>15</v>
      </c>
      <c r="H9" s="72"/>
      <c r="I9" s="72"/>
      <c r="J9" s="73"/>
      <c r="K9" s="64">
        <v>39448</v>
      </c>
      <c r="L9" s="65"/>
      <c r="M9" s="65"/>
      <c r="N9" s="65"/>
      <c r="O9" s="65"/>
      <c r="P9" s="66"/>
    </row>
    <row r="10" spans="1:16" s="17" customFormat="1" ht="15" customHeight="1">
      <c r="A10" s="19"/>
      <c r="B10" s="28" t="s">
        <v>1</v>
      </c>
      <c r="C10" s="29">
        <f>_XLL.MONATSENDE(E8,0)</f>
        <v>43131</v>
      </c>
      <c r="D10" s="5">
        <f>WEEKDAY(E8)</f>
        <v>2</v>
      </c>
      <c r="E10" s="28" t="s">
        <v>2</v>
      </c>
      <c r="F10" s="28" t="s">
        <v>3</v>
      </c>
      <c r="G10" s="28" t="s">
        <v>4</v>
      </c>
      <c r="H10" s="28" t="s">
        <v>9</v>
      </c>
      <c r="I10" s="28" t="s">
        <v>11</v>
      </c>
      <c r="J10" s="28" t="s">
        <v>5</v>
      </c>
      <c r="K10" s="28" t="s">
        <v>6</v>
      </c>
      <c r="L10" s="28" t="s">
        <v>10</v>
      </c>
      <c r="M10" s="28" t="s">
        <v>7</v>
      </c>
      <c r="N10" s="30" t="s">
        <v>33</v>
      </c>
      <c r="O10" s="30" t="s">
        <v>30</v>
      </c>
      <c r="P10" s="46" t="s">
        <v>31</v>
      </c>
    </row>
    <row r="11" spans="1:16" ht="15" customHeight="1">
      <c r="A11" s="1" t="s">
        <v>13</v>
      </c>
      <c r="B11" s="44">
        <f aca="true" t="shared" si="0" ref="B11:B52">IF(ISNUMBER(C11),IF(MONTH(C11)=MONTH($E$8),DAY(C11),""),"")</f>
        <v>1</v>
      </c>
      <c r="C11" s="37">
        <f>IF(D11=$D$10,$E$8,"")</f>
        <v>43101</v>
      </c>
      <c r="D11" s="38">
        <v>2</v>
      </c>
      <c r="E11" s="39"/>
      <c r="F11" s="39"/>
      <c r="G11" s="45">
        <f aca="true" t="shared" si="1" ref="G11:G52">IF(ISNUMBER(B11),(F11-E11)*24-H11+I11+J11+K11+L11,"")</f>
        <v>0</v>
      </c>
      <c r="H11" s="40"/>
      <c r="I11" s="40"/>
      <c r="J11" s="40"/>
      <c r="K11" s="40"/>
      <c r="L11" s="40"/>
      <c r="M11" s="39"/>
      <c r="N11" s="47"/>
      <c r="O11" s="40"/>
      <c r="P11" s="47"/>
    </row>
    <row r="12" spans="1:16" ht="15" customHeight="1">
      <c r="A12" s="1" t="s">
        <v>20</v>
      </c>
      <c r="B12" s="44">
        <f t="shared" si="0"/>
        <v>2</v>
      </c>
      <c r="C12" s="41">
        <f aca="true" t="shared" si="2" ref="C12:C52">IF(C11="",IF(D12=$D$10,$E$8,""),IF((C11=$C$10),"",C11+1))</f>
        <v>43102</v>
      </c>
      <c r="D12" s="38">
        <f>IF(D11="",IF($D$10=E12,$E$8,""),D11+1)</f>
        <v>3</v>
      </c>
      <c r="E12" s="42"/>
      <c r="F12" s="42"/>
      <c r="G12" s="45">
        <f t="shared" si="1"/>
        <v>0</v>
      </c>
      <c r="H12" s="40"/>
      <c r="I12" s="40"/>
      <c r="J12" s="40"/>
      <c r="K12" s="40"/>
      <c r="L12" s="40"/>
      <c r="M12" s="39"/>
      <c r="N12" s="47"/>
      <c r="O12" s="40"/>
      <c r="P12" s="47"/>
    </row>
    <row r="13" spans="1:16" ht="15" customHeight="1">
      <c r="A13" s="1" t="s">
        <v>21</v>
      </c>
      <c r="B13" s="44">
        <f t="shared" si="0"/>
        <v>3</v>
      </c>
      <c r="C13" s="41">
        <f t="shared" si="2"/>
        <v>43103</v>
      </c>
      <c r="D13" s="38">
        <v>4</v>
      </c>
      <c r="E13" s="39"/>
      <c r="F13" s="39"/>
      <c r="G13" s="45">
        <f t="shared" si="1"/>
        <v>0</v>
      </c>
      <c r="H13" s="40"/>
      <c r="I13" s="40"/>
      <c r="J13" s="40"/>
      <c r="K13" s="40"/>
      <c r="L13" s="40"/>
      <c r="M13" s="39"/>
      <c r="N13" s="47"/>
      <c r="O13" s="40"/>
      <c r="P13" s="47"/>
    </row>
    <row r="14" spans="1:16" ht="15" customHeight="1">
      <c r="A14" s="1" t="s">
        <v>16</v>
      </c>
      <c r="B14" s="44">
        <f t="shared" si="0"/>
        <v>4</v>
      </c>
      <c r="C14" s="41">
        <f t="shared" si="2"/>
        <v>43104</v>
      </c>
      <c r="D14" s="38">
        <v>5</v>
      </c>
      <c r="E14" s="39"/>
      <c r="F14" s="39"/>
      <c r="G14" s="45">
        <f t="shared" si="1"/>
        <v>0</v>
      </c>
      <c r="H14" s="40"/>
      <c r="I14" s="40"/>
      <c r="J14" s="40"/>
      <c r="K14" s="40"/>
      <c r="L14" s="40"/>
      <c r="M14" s="39"/>
      <c r="N14" s="47"/>
      <c r="O14" s="40"/>
      <c r="P14" s="47"/>
    </row>
    <row r="15" spans="1:16" ht="15" customHeight="1">
      <c r="A15" s="1" t="s">
        <v>17</v>
      </c>
      <c r="B15" s="44">
        <f t="shared" si="0"/>
        <v>5</v>
      </c>
      <c r="C15" s="41">
        <f t="shared" si="2"/>
        <v>43105</v>
      </c>
      <c r="D15" s="38">
        <v>6</v>
      </c>
      <c r="E15" s="42"/>
      <c r="F15" s="42"/>
      <c r="G15" s="45">
        <f t="shared" si="1"/>
        <v>0</v>
      </c>
      <c r="H15" s="40"/>
      <c r="I15" s="40"/>
      <c r="J15" s="40"/>
      <c r="K15" s="40"/>
      <c r="L15" s="40"/>
      <c r="M15" s="39"/>
      <c r="N15" s="47"/>
      <c r="O15" s="40"/>
      <c r="P15" s="47"/>
    </row>
    <row r="16" spans="1:16" ht="15" customHeight="1">
      <c r="A16" s="6" t="s">
        <v>18</v>
      </c>
      <c r="B16" s="7">
        <f t="shared" si="0"/>
        <v>6</v>
      </c>
      <c r="C16" s="10">
        <f t="shared" si="2"/>
        <v>43106</v>
      </c>
      <c r="D16" s="6">
        <v>7</v>
      </c>
      <c r="E16" s="8"/>
      <c r="F16" s="8"/>
      <c r="G16" s="32">
        <f t="shared" si="1"/>
        <v>0</v>
      </c>
      <c r="H16" s="9"/>
      <c r="I16" s="9"/>
      <c r="J16" s="9"/>
      <c r="K16" s="9"/>
      <c r="L16" s="9"/>
      <c r="M16" s="8"/>
      <c r="N16" s="47"/>
      <c r="O16" s="48"/>
      <c r="P16" s="47"/>
    </row>
    <row r="17" spans="1:16" ht="15" customHeight="1">
      <c r="A17" s="6" t="s">
        <v>19</v>
      </c>
      <c r="B17" s="7">
        <f t="shared" si="0"/>
        <v>7</v>
      </c>
      <c r="C17" s="10">
        <f t="shared" si="2"/>
        <v>43107</v>
      </c>
      <c r="D17" s="6">
        <v>1</v>
      </c>
      <c r="E17" s="8"/>
      <c r="F17" s="8"/>
      <c r="G17" s="32">
        <f t="shared" si="1"/>
        <v>0</v>
      </c>
      <c r="H17" s="9"/>
      <c r="I17" s="9"/>
      <c r="J17" s="9"/>
      <c r="K17" s="9"/>
      <c r="L17" s="9"/>
      <c r="M17" s="8"/>
      <c r="N17" s="31">
        <f>SUM(G11:G17)</f>
        <v>0</v>
      </c>
      <c r="O17" s="31">
        <f>SUM(O11:O16)</f>
        <v>0</v>
      </c>
      <c r="P17" s="31">
        <f>N17-O17</f>
        <v>0</v>
      </c>
    </row>
    <row r="18" spans="1:16" ht="15" customHeight="1">
      <c r="A18" s="1" t="s">
        <v>13</v>
      </c>
      <c r="B18" s="44">
        <f t="shared" si="0"/>
        <v>8</v>
      </c>
      <c r="C18" s="41">
        <f t="shared" si="2"/>
        <v>43108</v>
      </c>
      <c r="D18" s="43"/>
      <c r="E18" s="42"/>
      <c r="F18" s="42"/>
      <c r="G18" s="45">
        <f t="shared" si="1"/>
        <v>0</v>
      </c>
      <c r="H18" s="40"/>
      <c r="I18" s="40"/>
      <c r="J18" s="40"/>
      <c r="K18" s="40"/>
      <c r="L18" s="40"/>
      <c r="M18" s="39"/>
      <c r="N18" s="47"/>
      <c r="O18" s="40"/>
      <c r="P18" s="47"/>
    </row>
    <row r="19" spans="1:16" ht="15" customHeight="1">
      <c r="A19" s="1" t="s">
        <v>20</v>
      </c>
      <c r="B19" s="44">
        <f t="shared" si="0"/>
        <v>9</v>
      </c>
      <c r="C19" s="41">
        <f t="shared" si="2"/>
        <v>43109</v>
      </c>
      <c r="D19" s="43"/>
      <c r="E19" s="39"/>
      <c r="F19" s="39"/>
      <c r="G19" s="45">
        <f t="shared" si="1"/>
        <v>0</v>
      </c>
      <c r="H19" s="40"/>
      <c r="I19" s="40"/>
      <c r="J19" s="40"/>
      <c r="K19" s="40"/>
      <c r="L19" s="40"/>
      <c r="M19" s="39"/>
      <c r="N19" s="47"/>
      <c r="O19" s="40"/>
      <c r="P19" s="47"/>
    </row>
    <row r="20" spans="1:16" ht="15" customHeight="1">
      <c r="A20" s="1" t="s">
        <v>21</v>
      </c>
      <c r="B20" s="44">
        <f t="shared" si="0"/>
        <v>10</v>
      </c>
      <c r="C20" s="41">
        <f t="shared" si="2"/>
        <v>43110</v>
      </c>
      <c r="D20" s="43"/>
      <c r="E20" s="39"/>
      <c r="F20" s="39"/>
      <c r="G20" s="45">
        <f t="shared" si="1"/>
        <v>0</v>
      </c>
      <c r="H20" s="40"/>
      <c r="I20" s="40"/>
      <c r="J20" s="40"/>
      <c r="K20" s="40"/>
      <c r="L20" s="40"/>
      <c r="M20" s="39"/>
      <c r="N20" s="47"/>
      <c r="O20" s="40"/>
      <c r="P20" s="47"/>
    </row>
    <row r="21" spans="1:16" ht="15" customHeight="1">
      <c r="A21" s="1" t="s">
        <v>16</v>
      </c>
      <c r="B21" s="44">
        <f t="shared" si="0"/>
        <v>11</v>
      </c>
      <c r="C21" s="41">
        <f t="shared" si="2"/>
        <v>43111</v>
      </c>
      <c r="D21" s="43"/>
      <c r="E21" s="39"/>
      <c r="F21" s="39"/>
      <c r="G21" s="45">
        <f t="shared" si="1"/>
        <v>0</v>
      </c>
      <c r="H21" s="40"/>
      <c r="I21" s="40"/>
      <c r="J21" s="40"/>
      <c r="K21" s="40"/>
      <c r="L21" s="40"/>
      <c r="M21" s="39"/>
      <c r="N21" s="47"/>
      <c r="O21" s="40"/>
      <c r="P21" s="47"/>
    </row>
    <row r="22" spans="1:16" ht="15" customHeight="1">
      <c r="A22" s="1" t="s">
        <v>17</v>
      </c>
      <c r="B22" s="44">
        <f t="shared" si="0"/>
        <v>12</v>
      </c>
      <c r="C22" s="41">
        <f t="shared" si="2"/>
        <v>43112</v>
      </c>
      <c r="D22" s="43"/>
      <c r="E22" s="39"/>
      <c r="F22" s="39"/>
      <c r="G22" s="45">
        <f t="shared" si="1"/>
        <v>0</v>
      </c>
      <c r="H22" s="40"/>
      <c r="I22" s="40"/>
      <c r="J22" s="40"/>
      <c r="K22" s="40"/>
      <c r="L22" s="40"/>
      <c r="M22" s="39"/>
      <c r="N22" s="47"/>
      <c r="O22" s="40"/>
      <c r="P22" s="47"/>
    </row>
    <row r="23" spans="1:16" ht="15" customHeight="1">
      <c r="A23" s="6" t="s">
        <v>18</v>
      </c>
      <c r="B23" s="7">
        <f t="shared" si="0"/>
        <v>13</v>
      </c>
      <c r="C23" s="10">
        <f t="shared" si="2"/>
        <v>43113</v>
      </c>
      <c r="D23" s="6"/>
      <c r="E23" s="8"/>
      <c r="F23" s="8"/>
      <c r="G23" s="32">
        <f t="shared" si="1"/>
        <v>0</v>
      </c>
      <c r="H23" s="9"/>
      <c r="I23" s="9"/>
      <c r="J23" s="9"/>
      <c r="K23" s="9"/>
      <c r="L23" s="9"/>
      <c r="M23" s="8"/>
      <c r="N23" s="47"/>
      <c r="O23" s="48"/>
      <c r="P23" s="47"/>
    </row>
    <row r="24" spans="1:16" ht="15" customHeight="1">
      <c r="A24" s="6" t="s">
        <v>19</v>
      </c>
      <c r="B24" s="7">
        <f t="shared" si="0"/>
        <v>14</v>
      </c>
      <c r="C24" s="10">
        <f t="shared" si="2"/>
        <v>43114</v>
      </c>
      <c r="D24" s="6"/>
      <c r="E24" s="8"/>
      <c r="F24" s="8"/>
      <c r="G24" s="32">
        <f t="shared" si="1"/>
        <v>0</v>
      </c>
      <c r="H24" s="9"/>
      <c r="I24" s="9"/>
      <c r="J24" s="9"/>
      <c r="K24" s="9"/>
      <c r="L24" s="9"/>
      <c r="M24" s="8"/>
      <c r="N24" s="31">
        <f>SUM(G18:G24)</f>
        <v>0</v>
      </c>
      <c r="O24" s="31">
        <f>SUM(O18:O23)</f>
        <v>0</v>
      </c>
      <c r="P24" s="31">
        <f>N24-O24</f>
        <v>0</v>
      </c>
    </row>
    <row r="25" spans="1:16" ht="15" customHeight="1">
      <c r="A25" s="1" t="s">
        <v>13</v>
      </c>
      <c r="B25" s="44">
        <f t="shared" si="0"/>
        <v>15</v>
      </c>
      <c r="C25" s="41">
        <f t="shared" si="2"/>
        <v>43115</v>
      </c>
      <c r="D25" s="43"/>
      <c r="E25" s="39"/>
      <c r="F25" s="39"/>
      <c r="G25" s="45">
        <f t="shared" si="1"/>
        <v>0</v>
      </c>
      <c r="H25" s="40"/>
      <c r="I25" s="40"/>
      <c r="J25" s="40"/>
      <c r="K25" s="40"/>
      <c r="L25" s="40"/>
      <c r="M25" s="39"/>
      <c r="N25" s="47"/>
      <c r="O25" s="40"/>
      <c r="P25" s="47"/>
    </row>
    <row r="26" spans="1:16" ht="15" customHeight="1">
      <c r="A26" s="1" t="s">
        <v>20</v>
      </c>
      <c r="B26" s="44">
        <f t="shared" si="0"/>
        <v>16</v>
      </c>
      <c r="C26" s="41">
        <f t="shared" si="2"/>
        <v>43116</v>
      </c>
      <c r="D26" s="43"/>
      <c r="E26" s="39"/>
      <c r="F26" s="39"/>
      <c r="G26" s="45">
        <f t="shared" si="1"/>
        <v>0</v>
      </c>
      <c r="H26" s="40"/>
      <c r="I26" s="40"/>
      <c r="J26" s="40"/>
      <c r="K26" s="40"/>
      <c r="L26" s="40"/>
      <c r="M26" s="39"/>
      <c r="N26" s="47"/>
      <c r="O26" s="40"/>
      <c r="P26" s="47"/>
    </row>
    <row r="27" spans="1:16" ht="15" customHeight="1">
      <c r="A27" s="1" t="s">
        <v>21</v>
      </c>
      <c r="B27" s="44">
        <f t="shared" si="0"/>
        <v>17</v>
      </c>
      <c r="C27" s="41">
        <f t="shared" si="2"/>
        <v>43117</v>
      </c>
      <c r="D27" s="43"/>
      <c r="E27" s="39"/>
      <c r="F27" s="39"/>
      <c r="G27" s="45">
        <f t="shared" si="1"/>
        <v>0</v>
      </c>
      <c r="H27" s="40"/>
      <c r="I27" s="40"/>
      <c r="J27" s="40"/>
      <c r="K27" s="40"/>
      <c r="L27" s="40"/>
      <c r="M27" s="39"/>
      <c r="N27" s="47"/>
      <c r="O27" s="40"/>
      <c r="P27" s="47"/>
    </row>
    <row r="28" spans="1:16" ht="15" customHeight="1">
      <c r="A28" s="1" t="s">
        <v>16</v>
      </c>
      <c r="B28" s="44">
        <f t="shared" si="0"/>
        <v>18</v>
      </c>
      <c r="C28" s="41">
        <f t="shared" si="2"/>
        <v>43118</v>
      </c>
      <c r="D28" s="43"/>
      <c r="E28" s="39"/>
      <c r="F28" s="39"/>
      <c r="G28" s="45">
        <f t="shared" si="1"/>
        <v>0</v>
      </c>
      <c r="H28" s="40"/>
      <c r="I28" s="40"/>
      <c r="J28" s="40"/>
      <c r="K28" s="40"/>
      <c r="L28" s="40"/>
      <c r="M28" s="39"/>
      <c r="N28" s="47"/>
      <c r="O28" s="40"/>
      <c r="P28" s="47"/>
    </row>
    <row r="29" spans="1:16" ht="15" customHeight="1">
      <c r="A29" s="1" t="s">
        <v>17</v>
      </c>
      <c r="B29" s="44">
        <f t="shared" si="0"/>
        <v>19</v>
      </c>
      <c r="C29" s="41">
        <f t="shared" si="2"/>
        <v>43119</v>
      </c>
      <c r="D29" s="43"/>
      <c r="E29" s="39"/>
      <c r="F29" s="39"/>
      <c r="G29" s="45">
        <f t="shared" si="1"/>
        <v>0</v>
      </c>
      <c r="H29" s="40"/>
      <c r="I29" s="40"/>
      <c r="J29" s="40"/>
      <c r="K29" s="40"/>
      <c r="L29" s="40"/>
      <c r="M29" s="39"/>
      <c r="N29" s="47"/>
      <c r="O29" s="40"/>
      <c r="P29" s="47"/>
    </row>
    <row r="30" spans="1:16" ht="15" customHeight="1">
      <c r="A30" s="6" t="s">
        <v>18</v>
      </c>
      <c r="B30" s="7">
        <f t="shared" si="0"/>
        <v>20</v>
      </c>
      <c r="C30" s="10">
        <f t="shared" si="2"/>
        <v>43120</v>
      </c>
      <c r="D30" s="6"/>
      <c r="E30" s="8"/>
      <c r="F30" s="8"/>
      <c r="G30" s="32">
        <f t="shared" si="1"/>
        <v>0</v>
      </c>
      <c r="H30" s="9"/>
      <c r="I30" s="9"/>
      <c r="J30" s="9"/>
      <c r="K30" s="9"/>
      <c r="L30" s="9"/>
      <c r="M30" s="8"/>
      <c r="N30" s="47"/>
      <c r="O30" s="48"/>
      <c r="P30" s="47"/>
    </row>
    <row r="31" spans="1:16" ht="15" customHeight="1">
      <c r="A31" s="6" t="s">
        <v>19</v>
      </c>
      <c r="B31" s="7">
        <f t="shared" si="0"/>
        <v>21</v>
      </c>
      <c r="C31" s="10">
        <f t="shared" si="2"/>
        <v>43121</v>
      </c>
      <c r="D31" s="6"/>
      <c r="E31" s="8"/>
      <c r="F31" s="8"/>
      <c r="G31" s="32">
        <f t="shared" si="1"/>
        <v>0</v>
      </c>
      <c r="H31" s="9"/>
      <c r="I31" s="9"/>
      <c r="J31" s="9"/>
      <c r="K31" s="9"/>
      <c r="L31" s="9"/>
      <c r="M31" s="8"/>
      <c r="N31" s="31">
        <f>SUM(G25:G31)</f>
        <v>0</v>
      </c>
      <c r="O31" s="31">
        <f>SUM(O25:O30)</f>
        <v>0</v>
      </c>
      <c r="P31" s="31">
        <f>N31-O31</f>
        <v>0</v>
      </c>
    </row>
    <row r="32" spans="1:16" ht="15" customHeight="1">
      <c r="A32" s="1" t="s">
        <v>13</v>
      </c>
      <c r="B32" s="44">
        <f t="shared" si="0"/>
        <v>22</v>
      </c>
      <c r="C32" s="41">
        <f t="shared" si="2"/>
        <v>43122</v>
      </c>
      <c r="D32" s="43"/>
      <c r="E32" s="39"/>
      <c r="F32" s="39"/>
      <c r="G32" s="45">
        <f t="shared" si="1"/>
        <v>0</v>
      </c>
      <c r="H32" s="40"/>
      <c r="I32" s="40"/>
      <c r="J32" s="40"/>
      <c r="K32" s="40"/>
      <c r="L32" s="40"/>
      <c r="M32" s="39"/>
      <c r="N32" s="47"/>
      <c r="O32" s="40"/>
      <c r="P32" s="47"/>
    </row>
    <row r="33" spans="1:16" ht="15" customHeight="1">
      <c r="A33" s="1" t="s">
        <v>20</v>
      </c>
      <c r="B33" s="44">
        <f t="shared" si="0"/>
        <v>23</v>
      </c>
      <c r="C33" s="41">
        <f t="shared" si="2"/>
        <v>43123</v>
      </c>
      <c r="D33" s="43"/>
      <c r="E33" s="39"/>
      <c r="F33" s="39"/>
      <c r="G33" s="45">
        <f t="shared" si="1"/>
        <v>0</v>
      </c>
      <c r="H33" s="40"/>
      <c r="I33" s="40"/>
      <c r="J33" s="40"/>
      <c r="K33" s="40"/>
      <c r="L33" s="40"/>
      <c r="M33" s="39"/>
      <c r="N33" s="47"/>
      <c r="O33" s="40"/>
      <c r="P33" s="47"/>
    </row>
    <row r="34" spans="1:16" ht="15" customHeight="1">
      <c r="A34" s="1" t="s">
        <v>21</v>
      </c>
      <c r="B34" s="44">
        <f t="shared" si="0"/>
        <v>24</v>
      </c>
      <c r="C34" s="41">
        <f t="shared" si="2"/>
        <v>43124</v>
      </c>
      <c r="D34" s="43"/>
      <c r="E34" s="39"/>
      <c r="F34" s="39"/>
      <c r="G34" s="45">
        <f t="shared" si="1"/>
        <v>0</v>
      </c>
      <c r="H34" s="40"/>
      <c r="I34" s="40"/>
      <c r="J34" s="40"/>
      <c r="K34" s="40"/>
      <c r="L34" s="40"/>
      <c r="M34" s="39"/>
      <c r="N34" s="47"/>
      <c r="O34" s="40"/>
      <c r="P34" s="47"/>
    </row>
    <row r="35" spans="1:16" ht="15" customHeight="1">
      <c r="A35" s="1" t="s">
        <v>16</v>
      </c>
      <c r="B35" s="44">
        <f t="shared" si="0"/>
        <v>25</v>
      </c>
      <c r="C35" s="41">
        <f t="shared" si="2"/>
        <v>43125</v>
      </c>
      <c r="D35" s="43"/>
      <c r="E35" s="39"/>
      <c r="F35" s="39"/>
      <c r="G35" s="45">
        <f t="shared" si="1"/>
        <v>0</v>
      </c>
      <c r="H35" s="40"/>
      <c r="I35" s="40"/>
      <c r="J35" s="40"/>
      <c r="K35" s="40"/>
      <c r="L35" s="40"/>
      <c r="M35" s="39"/>
      <c r="N35" s="47"/>
      <c r="O35" s="40"/>
      <c r="P35" s="47"/>
    </row>
    <row r="36" spans="1:16" ht="15" customHeight="1">
      <c r="A36" s="1" t="s">
        <v>17</v>
      </c>
      <c r="B36" s="44">
        <f t="shared" si="0"/>
        <v>26</v>
      </c>
      <c r="C36" s="41">
        <f t="shared" si="2"/>
        <v>43126</v>
      </c>
      <c r="D36" s="43"/>
      <c r="E36" s="39"/>
      <c r="F36" s="39"/>
      <c r="G36" s="45">
        <f t="shared" si="1"/>
        <v>0</v>
      </c>
      <c r="H36" s="40"/>
      <c r="I36" s="40"/>
      <c r="J36" s="40"/>
      <c r="K36" s="40"/>
      <c r="L36" s="40"/>
      <c r="M36" s="39"/>
      <c r="N36" s="47"/>
      <c r="O36" s="40"/>
      <c r="P36" s="47"/>
    </row>
    <row r="37" spans="1:16" ht="15" customHeight="1">
      <c r="A37" s="6" t="s">
        <v>18</v>
      </c>
      <c r="B37" s="7">
        <f t="shared" si="0"/>
        <v>27</v>
      </c>
      <c r="C37" s="10">
        <f t="shared" si="2"/>
        <v>43127</v>
      </c>
      <c r="D37" s="6"/>
      <c r="E37" s="8"/>
      <c r="F37" s="8"/>
      <c r="G37" s="32">
        <f t="shared" si="1"/>
        <v>0</v>
      </c>
      <c r="H37" s="9"/>
      <c r="I37" s="9"/>
      <c r="J37" s="9"/>
      <c r="K37" s="9"/>
      <c r="L37" s="9"/>
      <c r="M37" s="8"/>
      <c r="N37" s="47"/>
      <c r="O37" s="48"/>
      <c r="P37" s="47"/>
    </row>
    <row r="38" spans="1:16" ht="15" customHeight="1">
      <c r="A38" s="6" t="s">
        <v>19</v>
      </c>
      <c r="B38" s="7">
        <f t="shared" si="0"/>
        <v>28</v>
      </c>
      <c r="C38" s="10">
        <f t="shared" si="2"/>
        <v>43128</v>
      </c>
      <c r="D38" s="6"/>
      <c r="E38" s="8"/>
      <c r="F38" s="8"/>
      <c r="G38" s="32">
        <f t="shared" si="1"/>
        <v>0</v>
      </c>
      <c r="H38" s="9"/>
      <c r="I38" s="9"/>
      <c r="J38" s="9"/>
      <c r="K38" s="9"/>
      <c r="L38" s="9"/>
      <c r="M38" s="8"/>
      <c r="N38" s="31">
        <f>SUM(G32:G38)</f>
        <v>0</v>
      </c>
      <c r="O38" s="31">
        <f>SUM(O32:O37)</f>
        <v>0</v>
      </c>
      <c r="P38" s="31">
        <f>N38-O38</f>
        <v>0</v>
      </c>
    </row>
    <row r="39" spans="1:16" ht="15" customHeight="1">
      <c r="A39" s="1" t="s">
        <v>13</v>
      </c>
      <c r="B39" s="44">
        <f t="shared" si="0"/>
        <v>29</v>
      </c>
      <c r="C39" s="41">
        <f t="shared" si="2"/>
        <v>43129</v>
      </c>
      <c r="D39" s="43"/>
      <c r="E39" s="39"/>
      <c r="F39" s="39"/>
      <c r="G39" s="45">
        <f t="shared" si="1"/>
        <v>0</v>
      </c>
      <c r="H39" s="40"/>
      <c r="I39" s="40"/>
      <c r="J39" s="40"/>
      <c r="K39" s="40"/>
      <c r="L39" s="40"/>
      <c r="M39" s="39"/>
      <c r="N39" s="47"/>
      <c r="O39" s="40"/>
      <c r="P39" s="47"/>
    </row>
    <row r="40" spans="1:16" ht="15" customHeight="1">
      <c r="A40" s="1" t="s">
        <v>20</v>
      </c>
      <c r="B40" s="44">
        <f t="shared" si="0"/>
        <v>30</v>
      </c>
      <c r="C40" s="41">
        <f t="shared" si="2"/>
        <v>43130</v>
      </c>
      <c r="D40" s="43"/>
      <c r="E40" s="39"/>
      <c r="F40" s="39"/>
      <c r="G40" s="45">
        <f t="shared" si="1"/>
        <v>0</v>
      </c>
      <c r="H40" s="40"/>
      <c r="I40" s="40"/>
      <c r="J40" s="40"/>
      <c r="K40" s="40"/>
      <c r="L40" s="40"/>
      <c r="M40" s="39"/>
      <c r="N40" s="47"/>
      <c r="O40" s="40"/>
      <c r="P40" s="47"/>
    </row>
    <row r="41" spans="1:16" ht="15" customHeight="1">
      <c r="A41" s="1" t="s">
        <v>21</v>
      </c>
      <c r="B41" s="44">
        <f t="shared" si="0"/>
        <v>31</v>
      </c>
      <c r="C41" s="41">
        <f t="shared" si="2"/>
        <v>43131</v>
      </c>
      <c r="D41" s="43"/>
      <c r="E41" s="39"/>
      <c r="F41" s="39"/>
      <c r="G41" s="45">
        <f t="shared" si="1"/>
        <v>0</v>
      </c>
      <c r="H41" s="40"/>
      <c r="I41" s="40"/>
      <c r="J41" s="40"/>
      <c r="K41" s="40"/>
      <c r="L41" s="40"/>
      <c r="M41" s="39"/>
      <c r="N41" s="47"/>
      <c r="O41" s="40"/>
      <c r="P41" s="47"/>
    </row>
    <row r="42" spans="1:16" ht="15" customHeight="1">
      <c r="A42" s="1" t="s">
        <v>16</v>
      </c>
      <c r="B42" s="44">
        <f t="shared" si="0"/>
      </c>
      <c r="C42" s="41">
        <f t="shared" si="2"/>
      </c>
      <c r="D42" s="43"/>
      <c r="E42" s="39"/>
      <c r="F42" s="39"/>
      <c r="G42" s="45">
        <f t="shared" si="1"/>
      </c>
      <c r="H42" s="40"/>
      <c r="I42" s="40"/>
      <c r="J42" s="40"/>
      <c r="K42" s="40"/>
      <c r="L42" s="40"/>
      <c r="M42" s="39"/>
      <c r="N42" s="47"/>
      <c r="O42" s="40"/>
      <c r="P42" s="47"/>
    </row>
    <row r="43" spans="1:16" ht="15" customHeight="1">
      <c r="A43" s="1" t="s">
        <v>17</v>
      </c>
      <c r="B43" s="44">
        <f t="shared" si="0"/>
      </c>
      <c r="C43" s="41">
        <f t="shared" si="2"/>
      </c>
      <c r="D43" s="43"/>
      <c r="E43" s="39"/>
      <c r="F43" s="39"/>
      <c r="G43" s="45">
        <f t="shared" si="1"/>
      </c>
      <c r="H43" s="40"/>
      <c r="I43" s="40"/>
      <c r="J43" s="40"/>
      <c r="K43" s="40"/>
      <c r="L43" s="40"/>
      <c r="M43" s="39"/>
      <c r="N43" s="47"/>
      <c r="O43" s="40"/>
      <c r="P43" s="47"/>
    </row>
    <row r="44" spans="1:16" ht="15" customHeight="1">
      <c r="A44" s="6" t="s">
        <v>18</v>
      </c>
      <c r="B44" s="7">
        <f t="shared" si="0"/>
      </c>
      <c r="C44" s="10">
        <f t="shared" si="2"/>
      </c>
      <c r="D44" s="6"/>
      <c r="E44" s="8"/>
      <c r="F44" s="8"/>
      <c r="G44" s="32">
        <f t="shared" si="1"/>
      </c>
      <c r="H44" s="9"/>
      <c r="I44" s="9"/>
      <c r="J44" s="9"/>
      <c r="K44" s="9"/>
      <c r="L44" s="9"/>
      <c r="M44" s="8"/>
      <c r="N44" s="47"/>
      <c r="O44" s="48"/>
      <c r="P44" s="47"/>
    </row>
    <row r="45" spans="1:16" ht="15" customHeight="1">
      <c r="A45" s="6" t="s">
        <v>19</v>
      </c>
      <c r="B45" s="7">
        <f t="shared" si="0"/>
      </c>
      <c r="C45" s="10">
        <f t="shared" si="2"/>
      </c>
      <c r="D45" s="6"/>
      <c r="E45" s="8"/>
      <c r="F45" s="8"/>
      <c r="G45" s="32">
        <f t="shared" si="1"/>
      </c>
      <c r="H45" s="9"/>
      <c r="I45" s="9"/>
      <c r="J45" s="9"/>
      <c r="K45" s="9"/>
      <c r="L45" s="9"/>
      <c r="M45" s="8"/>
      <c r="N45" s="31">
        <f>SUM(G39:G45)</f>
        <v>0</v>
      </c>
      <c r="O45" s="31">
        <f>SUM(O39:O44)</f>
        <v>0</v>
      </c>
      <c r="P45" s="31">
        <f>N45-O45</f>
        <v>0</v>
      </c>
    </row>
    <row r="46" spans="1:16" ht="15" customHeight="1">
      <c r="A46" s="1" t="s">
        <v>13</v>
      </c>
      <c r="B46" s="44">
        <f t="shared" si="0"/>
      </c>
      <c r="C46" s="41">
        <f t="shared" si="2"/>
      </c>
      <c r="D46" s="43"/>
      <c r="E46" s="39"/>
      <c r="F46" s="39"/>
      <c r="G46" s="45">
        <f t="shared" si="1"/>
      </c>
      <c r="H46" s="40"/>
      <c r="I46" s="40"/>
      <c r="J46" s="40"/>
      <c r="K46" s="40"/>
      <c r="L46" s="40"/>
      <c r="M46" s="39"/>
      <c r="N46" s="47"/>
      <c r="O46" s="40"/>
      <c r="P46" s="47"/>
    </row>
    <row r="47" spans="1:16" ht="15" customHeight="1">
      <c r="A47" s="1" t="s">
        <v>20</v>
      </c>
      <c r="B47" s="44">
        <f t="shared" si="0"/>
      </c>
      <c r="C47" s="41">
        <f t="shared" si="2"/>
      </c>
      <c r="D47" s="43"/>
      <c r="E47" s="39"/>
      <c r="F47" s="39"/>
      <c r="G47" s="45">
        <f t="shared" si="1"/>
      </c>
      <c r="H47" s="40"/>
      <c r="I47" s="40"/>
      <c r="J47" s="40"/>
      <c r="K47" s="40"/>
      <c r="L47" s="40"/>
      <c r="M47" s="39"/>
      <c r="N47" s="47"/>
      <c r="O47" s="40"/>
      <c r="P47" s="47"/>
    </row>
    <row r="48" spans="1:16" ht="15" customHeight="1">
      <c r="A48" s="1" t="s">
        <v>21</v>
      </c>
      <c r="B48" s="44">
        <f t="shared" si="0"/>
      </c>
      <c r="C48" s="41">
        <f t="shared" si="2"/>
      </c>
      <c r="D48" s="43"/>
      <c r="E48" s="39"/>
      <c r="F48" s="39"/>
      <c r="G48" s="45">
        <f t="shared" si="1"/>
      </c>
      <c r="H48" s="40"/>
      <c r="I48" s="40"/>
      <c r="J48" s="40"/>
      <c r="K48" s="40"/>
      <c r="L48" s="40"/>
      <c r="M48" s="39"/>
      <c r="N48" s="47"/>
      <c r="O48" s="40"/>
      <c r="P48" s="47"/>
    </row>
    <row r="49" spans="1:16" ht="15" customHeight="1">
      <c r="A49" s="1" t="s">
        <v>16</v>
      </c>
      <c r="B49" s="44">
        <f t="shared" si="0"/>
      </c>
      <c r="C49" s="41">
        <f t="shared" si="2"/>
      </c>
      <c r="D49" s="43"/>
      <c r="E49" s="39"/>
      <c r="F49" s="39"/>
      <c r="G49" s="45">
        <f t="shared" si="1"/>
      </c>
      <c r="H49" s="40"/>
      <c r="I49" s="40"/>
      <c r="J49" s="40"/>
      <c r="K49" s="40"/>
      <c r="L49" s="40"/>
      <c r="M49" s="39"/>
      <c r="N49" s="47"/>
      <c r="O49" s="40"/>
      <c r="P49" s="47"/>
    </row>
    <row r="50" spans="1:16" ht="15" customHeight="1">
      <c r="A50" s="1" t="s">
        <v>17</v>
      </c>
      <c r="B50" s="44">
        <f t="shared" si="0"/>
      </c>
      <c r="C50" s="41">
        <f t="shared" si="2"/>
      </c>
      <c r="D50" s="43"/>
      <c r="E50" s="39"/>
      <c r="F50" s="39"/>
      <c r="G50" s="45">
        <f t="shared" si="1"/>
      </c>
      <c r="H50" s="40"/>
      <c r="I50" s="40"/>
      <c r="J50" s="40"/>
      <c r="K50" s="40"/>
      <c r="L50" s="40"/>
      <c r="M50" s="39"/>
      <c r="N50" s="47"/>
      <c r="O50" s="40"/>
      <c r="P50" s="47"/>
    </row>
    <row r="51" spans="1:16" ht="15" customHeight="1">
      <c r="A51" s="6" t="s">
        <v>18</v>
      </c>
      <c r="B51" s="7">
        <f t="shared" si="0"/>
      </c>
      <c r="C51" s="10">
        <f t="shared" si="2"/>
      </c>
      <c r="D51" s="6"/>
      <c r="E51" s="8"/>
      <c r="F51" s="8"/>
      <c r="G51" s="32">
        <f t="shared" si="1"/>
      </c>
      <c r="H51" s="9"/>
      <c r="I51" s="9"/>
      <c r="J51" s="9"/>
      <c r="K51" s="9"/>
      <c r="L51" s="9"/>
      <c r="M51" s="8"/>
      <c r="N51" s="47"/>
      <c r="O51" s="48"/>
      <c r="P51" s="47"/>
    </row>
    <row r="52" spans="1:16" ht="15" customHeight="1">
      <c r="A52" s="6" t="s">
        <v>19</v>
      </c>
      <c r="B52" s="7">
        <f t="shared" si="0"/>
      </c>
      <c r="C52" s="10">
        <f t="shared" si="2"/>
      </c>
      <c r="D52" s="6"/>
      <c r="E52" s="8"/>
      <c r="F52" s="8"/>
      <c r="G52" s="32">
        <f t="shared" si="1"/>
      </c>
      <c r="H52" s="9"/>
      <c r="I52" s="9"/>
      <c r="J52" s="9"/>
      <c r="K52" s="9"/>
      <c r="L52" s="9"/>
      <c r="M52" s="8"/>
      <c r="N52" s="31">
        <f>SUM(G46:G52)</f>
        <v>0</v>
      </c>
      <c r="O52" s="31">
        <f>SUM(O46:O51)</f>
        <v>0</v>
      </c>
      <c r="P52" s="31">
        <f>N52-O52</f>
        <v>0</v>
      </c>
    </row>
    <row r="53" spans="1:16" ht="15" customHeight="1">
      <c r="A53" s="2" t="s">
        <v>24</v>
      </c>
      <c r="B53" s="3"/>
      <c r="C53" s="11"/>
      <c r="D53" s="4"/>
      <c r="E53" s="33"/>
      <c r="F53" s="33"/>
      <c r="G53" s="31"/>
      <c r="H53" s="31"/>
      <c r="I53" s="31"/>
      <c r="J53" s="31"/>
      <c r="K53" s="31"/>
      <c r="L53" s="31"/>
      <c r="M53" s="33"/>
      <c r="N53" s="31">
        <f>SUM(N11:N52)</f>
        <v>0</v>
      </c>
      <c r="O53" s="31">
        <f>O17+O24+O31+O38+O45+O52</f>
        <v>0</v>
      </c>
      <c r="P53" s="31">
        <f>P17+P24+P31+P38+P45+P52</f>
        <v>0</v>
      </c>
    </row>
    <row r="54" ht="2.25" customHeight="1"/>
    <row r="55" spans="1:5" ht="11.25">
      <c r="A55" s="17" t="s">
        <v>26</v>
      </c>
      <c r="B55" s="36"/>
      <c r="C55" s="35"/>
      <c r="D55" s="17"/>
      <c r="E55" s="17"/>
    </row>
    <row r="56" spans="1:14" ht="11.25">
      <c r="A56" s="18" t="s">
        <v>32</v>
      </c>
      <c r="N56" s="18"/>
    </row>
    <row r="57" ht="11.25">
      <c r="A57" s="18" t="s">
        <v>28</v>
      </c>
    </row>
    <row r="58" ht="11.25">
      <c r="A58" s="18" t="s">
        <v>29</v>
      </c>
    </row>
    <row r="59" ht="11.25">
      <c r="A59" s="17" t="s">
        <v>27</v>
      </c>
    </row>
    <row r="60" ht="3" customHeight="1">
      <c r="A60" s="17"/>
    </row>
    <row r="61" spans="1:14" s="52" customFormat="1" ht="9">
      <c r="A61" s="49" t="s">
        <v>36</v>
      </c>
      <c r="B61" s="50"/>
      <c r="C61" s="51"/>
      <c r="K61" s="53"/>
      <c r="N61" s="54"/>
    </row>
  </sheetData>
  <sheetProtection password="C788" sheet="1" objects="1" scenarios="1" selectLockedCells="1"/>
  <mergeCells count="12">
    <mergeCell ref="K9:P9"/>
    <mergeCell ref="E8:F8"/>
    <mergeCell ref="E9:F9"/>
    <mergeCell ref="G7:J7"/>
    <mergeCell ref="G8:J8"/>
    <mergeCell ref="G9:J9"/>
    <mergeCell ref="K7:P7"/>
    <mergeCell ref="K8:P8"/>
    <mergeCell ref="M2:P2"/>
    <mergeCell ref="M3:P3"/>
    <mergeCell ref="M4:P4"/>
    <mergeCell ref="M5:P5"/>
  </mergeCells>
  <printOptions/>
  <pageMargins left="0.5511811023622047" right="0.1968503937007874" top="0.11811023622047245" bottom="0.24" header="0" footer="0"/>
  <pageSetup horizontalDpi="600" verticalDpi="600" orientation="portrait" paperSize="9" scale="99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Szabo</dc:creator>
  <cp:keywords/>
  <dc:description/>
  <cp:lastModifiedBy>Petra Nitschmann</cp:lastModifiedBy>
  <cp:lastPrinted>2012-01-16T09:10:12Z</cp:lastPrinted>
  <dcterms:created xsi:type="dcterms:W3CDTF">1998-03-02T08:23:50Z</dcterms:created>
  <dcterms:modified xsi:type="dcterms:W3CDTF">2018-02-01T09:44:40Z</dcterms:modified>
  <cp:category/>
  <cp:version/>
  <cp:contentType/>
  <cp:contentStatus/>
</cp:coreProperties>
</file>